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0730" windowHeight="11160" activeTab="3"/>
  </bookViews>
  <sheets>
    <sheet name="نادي المحافظة" sheetId="1" r:id="rId1"/>
    <sheet name="اللؤلؤة" sheetId="2" r:id="rId2"/>
    <sheet name="المطعم" sheetId="7" r:id="rId3"/>
    <sheet name="مجمع" sheetId="6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5" i="6" l="1"/>
  <c r="N35" i="6"/>
  <c r="M35" i="6"/>
  <c r="L35" i="6"/>
  <c r="O34" i="6"/>
  <c r="O33" i="6"/>
  <c r="O32" i="6"/>
  <c r="O31" i="6"/>
  <c r="O30" i="6"/>
  <c r="O29" i="6"/>
  <c r="O28" i="6"/>
  <c r="O27" i="6"/>
  <c r="O26" i="6"/>
  <c r="O25" i="6"/>
  <c r="O24" i="6"/>
  <c r="O23" i="6"/>
  <c r="O22" i="6"/>
  <c r="O21" i="6"/>
  <c r="O20" i="6"/>
  <c r="O19" i="6"/>
  <c r="O18" i="6"/>
  <c r="O17" i="6"/>
  <c r="O16" i="6"/>
  <c r="O15" i="6"/>
  <c r="O14" i="6"/>
  <c r="O13" i="6"/>
  <c r="O12" i="6"/>
  <c r="O11" i="6"/>
  <c r="O10" i="6"/>
  <c r="O9" i="6"/>
  <c r="O8" i="6"/>
  <c r="O7" i="6"/>
  <c r="O6" i="6"/>
  <c r="O5" i="6"/>
  <c r="O4" i="6"/>
  <c r="E35" i="7"/>
  <c r="E16" i="7"/>
  <c r="E4" i="7"/>
  <c r="C35" i="1" l="1"/>
  <c r="B35" i="1"/>
  <c r="D4" i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C35" i="6" l="1"/>
  <c r="B35" i="6"/>
  <c r="D4" i="6"/>
  <c r="D5" i="6" s="1"/>
  <c r="D6" i="6" s="1"/>
  <c r="D7" i="6" s="1"/>
  <c r="D8" i="6" s="1"/>
  <c r="D9" i="6" s="1"/>
  <c r="D10" i="6" s="1"/>
  <c r="D11" i="6" s="1"/>
  <c r="D12" i="6" s="1"/>
  <c r="D13" i="6" s="1"/>
  <c r="D14" i="6" s="1"/>
  <c r="D15" i="6" s="1"/>
  <c r="D16" i="6" s="1"/>
  <c r="D17" i="6" s="1"/>
  <c r="D18" i="6" s="1"/>
  <c r="D19" i="6" s="1"/>
  <c r="D20" i="6" s="1"/>
  <c r="D21" i="6" s="1"/>
  <c r="D22" i="6" s="1"/>
  <c r="D23" i="6" s="1"/>
  <c r="D24" i="6" s="1"/>
  <c r="D25" i="6" s="1"/>
  <c r="D26" i="6" s="1"/>
  <c r="D27" i="6" s="1"/>
  <c r="D28" i="6" s="1"/>
  <c r="D29" i="6" s="1"/>
  <c r="D30" i="6" s="1"/>
  <c r="D31" i="6" s="1"/>
  <c r="D32" i="6" s="1"/>
  <c r="D33" i="6" s="1"/>
  <c r="D34" i="6" s="1"/>
  <c r="D35" i="6" s="1"/>
  <c r="D16" i="2" l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C35" i="2" l="1"/>
  <c r="B35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35" i="2" s="1"/>
  <c r="H35" i="6" l="1"/>
  <c r="G35" i="6"/>
  <c r="I4" i="6"/>
  <c r="I5" i="6" s="1"/>
  <c r="I6" i="6" s="1"/>
  <c r="I7" i="6" s="1"/>
  <c r="I8" i="6" s="1"/>
  <c r="I9" i="6" s="1"/>
  <c r="I10" i="6" s="1"/>
  <c r="I11" i="6" s="1"/>
  <c r="I12" i="6" s="1"/>
  <c r="I13" i="6" s="1"/>
  <c r="I14" i="6" s="1"/>
  <c r="I15" i="6" s="1"/>
  <c r="I16" i="6" s="1"/>
  <c r="I17" i="6" s="1"/>
  <c r="I18" i="6" s="1"/>
  <c r="I19" i="6" s="1"/>
  <c r="I20" i="6" s="1"/>
  <c r="I21" i="6" s="1"/>
  <c r="I22" i="6" s="1"/>
  <c r="I23" i="6" s="1"/>
  <c r="I24" i="6" s="1"/>
  <c r="I25" i="6" s="1"/>
  <c r="I26" i="6" s="1"/>
  <c r="I27" i="6" s="1"/>
  <c r="I28" i="6" s="1"/>
  <c r="I29" i="6" s="1"/>
  <c r="I30" i="6" s="1"/>
  <c r="I31" i="6" s="1"/>
  <c r="I32" i="6" s="1"/>
  <c r="I33" i="6" s="1"/>
  <c r="I34" i="6" s="1"/>
  <c r="I35" i="6" s="1"/>
  <c r="D35" i="7" l="1"/>
  <c r="C35" i="7"/>
  <c r="B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5" i="7"/>
  <c r="E14" i="7"/>
  <c r="E13" i="7"/>
  <c r="E12" i="7"/>
  <c r="E11" i="7"/>
  <c r="E10" i="7"/>
  <c r="E9" i="7"/>
  <c r="E8" i="7"/>
  <c r="E7" i="7"/>
  <c r="E6" i="7"/>
  <c r="E5" i="7"/>
  <c r="F14" i="2" l="1"/>
  <c r="J12" i="2"/>
</calcChain>
</file>

<file path=xl/sharedStrings.xml><?xml version="1.0" encoding="utf-8"?>
<sst xmlns="http://schemas.openxmlformats.org/spreadsheetml/2006/main" count="147" uniqueCount="28">
  <si>
    <t xml:space="preserve">الاغلاق اليومي لكافتيريا نادي المحافظة </t>
  </si>
  <si>
    <t>التاريخ</t>
  </si>
  <si>
    <t xml:space="preserve">الايرادات </t>
  </si>
  <si>
    <t>المصروفات</t>
  </si>
  <si>
    <t>الرصيد</t>
  </si>
  <si>
    <t>الاجمالى</t>
  </si>
  <si>
    <t>الاغلاق اليومي - اللؤلؤة</t>
  </si>
  <si>
    <t>مطلوب الحسابات الفرعية لاي سلف موظف ولاى فاتورة اجل</t>
  </si>
  <si>
    <t>رصيد سابق 31-1-2024</t>
  </si>
  <si>
    <t>13/2/2024</t>
  </si>
  <si>
    <t>14/2/2024</t>
  </si>
  <si>
    <t>15/2/2024</t>
  </si>
  <si>
    <t>16/2/2024</t>
  </si>
  <si>
    <t>18/2/2024</t>
  </si>
  <si>
    <t>17/2/2024</t>
  </si>
  <si>
    <t>19/2/2024</t>
  </si>
  <si>
    <t>20/2/2024</t>
  </si>
  <si>
    <t>21/2/2024</t>
  </si>
  <si>
    <t>22/2/2024</t>
  </si>
  <si>
    <t>23/2/2024</t>
  </si>
  <si>
    <t>24/2/2024</t>
  </si>
  <si>
    <t>25/2/2024</t>
  </si>
  <si>
    <t>26/2/2024</t>
  </si>
  <si>
    <t>27/2/2024</t>
  </si>
  <si>
    <t>28/2/2024</t>
  </si>
  <si>
    <t>29/2/2024</t>
  </si>
  <si>
    <t>الاغلاق اليومي - المطعم</t>
  </si>
  <si>
    <t>الأجل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</si>
</sst>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د_._إ_._‏_-;\-* #,##0.00\ _د_._إ_._‏_-;_-* &quot;-&quot;??\ _د_._إ_._‏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FF0000"/>
      <name val="Aptos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ck">
        <color auto="1"/>
      </top>
      <bottom style="medium">
        <color indexed="64"/>
      </bottom>
      <diagonal/>
    </border>
    <border>
      <left/>
      <right/>
      <top style="thick">
        <color auto="1"/>
      </top>
      <bottom style="medium">
        <color indexed="64"/>
      </bottom>
      <diagonal/>
    </border>
    <border>
      <left style="medium">
        <color indexed="64"/>
      </left>
      <right/>
      <top style="thick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ck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ck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ck">
        <color auto="1"/>
      </bottom>
      <diagonal/>
    </border>
    <border>
      <left style="thin">
        <color auto="1"/>
      </left>
      <right style="medium">
        <color indexed="64"/>
      </right>
      <top style="thick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ck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ck">
        <color auto="1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5" fillId="0" borderId="5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5" fillId="0" borderId="7" xfId="1" applyFont="1" applyBorder="1" applyAlignment="1">
      <alignment horizontal="center" vertical="center"/>
    </xf>
    <xf numFmtId="164" fontId="5" fillId="0" borderId="8" xfId="1" applyFont="1" applyBorder="1" applyAlignment="1">
      <alignment horizontal="center" vertical="center"/>
    </xf>
    <xf numFmtId="164" fontId="5" fillId="0" borderId="9" xfId="1" applyFont="1" applyBorder="1" applyAlignment="1">
      <alignment horizontal="center" vertical="center"/>
    </xf>
    <xf numFmtId="164" fontId="5" fillId="0" borderId="12" xfId="1" applyFont="1" applyBorder="1" applyAlignment="1">
      <alignment horizontal="center" vertical="center"/>
    </xf>
    <xf numFmtId="164" fontId="5" fillId="0" borderId="11" xfId="1" applyFont="1" applyBorder="1" applyAlignment="1">
      <alignment horizontal="center" vertical="center"/>
    </xf>
    <xf numFmtId="164" fontId="0" fillId="0" borderId="7" xfId="1" applyFont="1" applyBorder="1" applyAlignment="1">
      <alignment horizontal="center" vertical="center"/>
    </xf>
    <xf numFmtId="164" fontId="5" fillId="0" borderId="4" xfId="1" applyFont="1" applyBorder="1" applyAlignment="1">
      <alignment horizontal="center" vertical="center"/>
    </xf>
    <xf numFmtId="164" fontId="3" fillId="0" borderId="13" xfId="1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4" fontId="4" fillId="0" borderId="20" xfId="0" applyNumberFormat="1" applyFont="1" applyBorder="1" applyAlignment="1">
      <alignment horizontal="center" vertical="center"/>
    </xf>
    <xf numFmtId="14" fontId="4" fillId="0" borderId="21" xfId="0" applyNumberFormat="1" applyFont="1" applyBorder="1" applyAlignment="1">
      <alignment horizontal="center" vertical="center"/>
    </xf>
    <xf numFmtId="164" fontId="5" fillId="0" borderId="22" xfId="1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164" fontId="2" fillId="0" borderId="24" xfId="1" applyFont="1" applyBorder="1" applyAlignment="1">
      <alignment horizontal="center" vertical="center"/>
    </xf>
    <xf numFmtId="164" fontId="2" fillId="0" borderId="25" xfId="1" applyFont="1" applyBorder="1" applyAlignment="1">
      <alignment horizontal="center" vertical="center"/>
    </xf>
    <xf numFmtId="14" fontId="4" fillId="0" borderId="17" xfId="0" applyNumberFormat="1" applyFont="1" applyBorder="1" applyAlignment="1">
      <alignment horizontal="center" vertical="center"/>
    </xf>
    <xf numFmtId="14" fontId="4" fillId="0" borderId="18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14" fontId="4" fillId="0" borderId="5" xfId="0" applyNumberFormat="1" applyFont="1" applyBorder="1" applyAlignment="1">
      <alignment horizontal="center" vertical="center"/>
    </xf>
    <xf numFmtId="14" fontId="4" fillId="0" borderId="6" xfId="0" applyNumberFormat="1" applyFont="1" applyBorder="1" applyAlignment="1">
      <alignment horizontal="center" vertical="center"/>
    </xf>
    <xf numFmtId="14" fontId="4" fillId="0" borderId="29" xfId="0" applyNumberFormat="1" applyFont="1" applyBorder="1" applyAlignment="1">
      <alignment horizontal="center" vertical="center"/>
    </xf>
    <xf numFmtId="164" fontId="3" fillId="0" borderId="26" xfId="1" applyFont="1" applyBorder="1" applyAlignment="1">
      <alignment horizontal="center" vertical="center"/>
    </xf>
    <xf numFmtId="14" fontId="4" fillId="0" borderId="10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2" xfId="1" applyFont="1" applyBorder="1" applyAlignment="1">
      <alignment horizontal="center" vertical="center"/>
    </xf>
    <xf numFmtId="164" fontId="2" fillId="0" borderId="3" xfId="1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64" fontId="8" fillId="0" borderId="5" xfId="1" applyFont="1" applyBorder="1" applyAlignment="1">
      <alignment horizontal="center" vertical="center"/>
    </xf>
    <xf numFmtId="164" fontId="8" fillId="0" borderId="7" xfId="1" applyFont="1" applyBorder="1" applyAlignment="1">
      <alignment horizontal="center" vertical="center"/>
    </xf>
    <xf numFmtId="14" fontId="4" fillId="0" borderId="30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64" fontId="5" fillId="0" borderId="32" xfId="1" applyFont="1" applyBorder="1" applyAlignment="1">
      <alignment horizontal="center" vertical="center"/>
    </xf>
    <xf numFmtId="164" fontId="8" fillId="0" borderId="31" xfId="1" applyFont="1" applyBorder="1" applyAlignment="1">
      <alignment horizontal="center" vertical="center"/>
    </xf>
    <xf numFmtId="164" fontId="8" fillId="0" borderId="32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rightToLeft="1" topLeftCell="A14" workbookViewId="0">
      <selection sqref="A1:D35"/>
    </sheetView>
  </sheetViews>
  <sheetFormatPr defaultColWidth="9" defaultRowHeight="18.75"/>
  <cols>
    <col min="1" max="1" width="19.85546875" style="1" customWidth="1"/>
    <col min="2" max="2" width="18.7109375" style="1" customWidth="1"/>
    <col min="3" max="3" width="20.42578125" style="1" customWidth="1"/>
    <col min="4" max="4" width="23.140625" style="1" customWidth="1"/>
    <col min="5" max="5" width="9" style="1"/>
    <col min="6" max="6" width="13.140625" style="1" bestFit="1" customWidth="1"/>
    <col min="7" max="7" width="9" style="1"/>
    <col min="8" max="8" width="55" style="1" bestFit="1" customWidth="1"/>
    <col min="9" max="16384" width="9" style="1"/>
  </cols>
  <sheetData>
    <row r="1" spans="1:8" ht="30.75" customHeight="1" thickBot="1">
      <c r="A1" s="39" t="s">
        <v>0</v>
      </c>
      <c r="B1" s="39"/>
      <c r="C1" s="39"/>
      <c r="D1" s="39"/>
    </row>
    <row r="2" spans="1:8" ht="28.5" customHeight="1" thickTop="1" thickBot="1">
      <c r="A2" s="22" t="s">
        <v>1</v>
      </c>
      <c r="B2" s="23" t="s">
        <v>2</v>
      </c>
      <c r="C2" s="23" t="s">
        <v>3</v>
      </c>
      <c r="D2" s="25" t="s">
        <v>4</v>
      </c>
    </row>
    <row r="3" spans="1:8" ht="35.25" customHeight="1" thickTop="1" thickBot="1">
      <c r="A3" s="40" t="s">
        <v>8</v>
      </c>
      <c r="B3" s="41"/>
      <c r="C3" s="42"/>
      <c r="D3" s="26">
        <v>1208</v>
      </c>
      <c r="H3" s="31" t="s">
        <v>7</v>
      </c>
    </row>
    <row r="4" spans="1:8" ht="21" customHeight="1" thickTop="1">
      <c r="A4" s="24">
        <v>45293</v>
      </c>
      <c r="B4" s="5">
        <v>1981</v>
      </c>
      <c r="C4" s="5">
        <v>1651</v>
      </c>
      <c r="D4" s="7">
        <f>+D3+B4-C4</f>
        <v>1538</v>
      </c>
    </row>
    <row r="5" spans="1:8" ht="21" customHeight="1">
      <c r="A5" s="24">
        <v>45324</v>
      </c>
      <c r="B5" s="5">
        <v>1457.5</v>
      </c>
      <c r="C5" s="5">
        <v>60</v>
      </c>
      <c r="D5" s="6">
        <f t="shared" ref="D5:D34" si="0">+D4+B5-C5</f>
        <v>2935.5</v>
      </c>
    </row>
    <row r="6" spans="1:8" ht="21" customHeight="1">
      <c r="A6" s="24">
        <v>45353</v>
      </c>
      <c r="B6" s="5">
        <v>1879</v>
      </c>
      <c r="C6" s="5">
        <v>9</v>
      </c>
      <c r="D6" s="6">
        <f t="shared" si="0"/>
        <v>4805.5</v>
      </c>
    </row>
    <row r="7" spans="1:8" ht="21" customHeight="1">
      <c r="A7" s="24">
        <v>45384</v>
      </c>
      <c r="B7" s="5">
        <v>8325</v>
      </c>
      <c r="C7" s="5">
        <v>8095</v>
      </c>
      <c r="D7" s="6">
        <f t="shared" si="0"/>
        <v>5035.5</v>
      </c>
    </row>
    <row r="8" spans="1:8" ht="21" customHeight="1">
      <c r="A8" s="24">
        <v>45414</v>
      </c>
      <c r="B8" s="5">
        <v>7483</v>
      </c>
      <c r="C8" s="5">
        <v>5798</v>
      </c>
      <c r="D8" s="6">
        <f t="shared" si="0"/>
        <v>6720.5</v>
      </c>
    </row>
    <row r="9" spans="1:8" ht="21" customHeight="1">
      <c r="A9" s="24">
        <v>45445</v>
      </c>
      <c r="B9" s="5">
        <v>1642</v>
      </c>
      <c r="C9" s="5">
        <v>1053</v>
      </c>
      <c r="D9" s="6">
        <f t="shared" si="0"/>
        <v>7309.5</v>
      </c>
    </row>
    <row r="10" spans="1:8" ht="21" customHeight="1">
      <c r="A10" s="24">
        <v>45475</v>
      </c>
      <c r="B10" s="5">
        <v>1575</v>
      </c>
      <c r="C10" s="5">
        <v>7776</v>
      </c>
      <c r="D10" s="6">
        <f t="shared" si="0"/>
        <v>1108.5</v>
      </c>
    </row>
    <row r="11" spans="1:8" ht="21" customHeight="1">
      <c r="A11" s="24">
        <v>45506</v>
      </c>
      <c r="B11" s="5">
        <v>2806</v>
      </c>
      <c r="C11" s="5">
        <v>81</v>
      </c>
      <c r="D11" s="6">
        <f t="shared" si="0"/>
        <v>3833.5</v>
      </c>
    </row>
    <row r="12" spans="1:8" ht="21" customHeight="1">
      <c r="A12" s="24">
        <v>45537</v>
      </c>
      <c r="B12" s="5">
        <v>3078</v>
      </c>
      <c r="C12" s="5">
        <v>5402</v>
      </c>
      <c r="D12" s="6">
        <f t="shared" si="0"/>
        <v>1509.5</v>
      </c>
    </row>
    <row r="13" spans="1:8" ht="21" customHeight="1">
      <c r="A13" s="24">
        <v>45567</v>
      </c>
      <c r="B13" s="5">
        <v>999</v>
      </c>
      <c r="C13" s="5">
        <v>1422</v>
      </c>
      <c r="D13" s="6">
        <f t="shared" si="0"/>
        <v>1086.5</v>
      </c>
    </row>
    <row r="14" spans="1:8" ht="21" customHeight="1">
      <c r="A14" s="24">
        <v>45598</v>
      </c>
      <c r="B14" s="5">
        <v>495</v>
      </c>
      <c r="C14" s="5">
        <v>150</v>
      </c>
      <c r="D14" s="6">
        <f t="shared" si="0"/>
        <v>1431.5</v>
      </c>
    </row>
    <row r="15" spans="1:8" ht="21" customHeight="1">
      <c r="A15" s="24">
        <v>45628</v>
      </c>
      <c r="B15" s="5">
        <v>577</v>
      </c>
      <c r="C15" s="5">
        <v>937</v>
      </c>
      <c r="D15" s="6">
        <f t="shared" si="0"/>
        <v>1071.5</v>
      </c>
    </row>
    <row r="16" spans="1:8" ht="21" customHeight="1">
      <c r="A16" s="24" t="s">
        <v>9</v>
      </c>
      <c r="B16" s="5">
        <v>504</v>
      </c>
      <c r="C16" s="5">
        <v>1315</v>
      </c>
      <c r="D16" s="6">
        <f t="shared" si="0"/>
        <v>260.5</v>
      </c>
    </row>
    <row r="17" spans="1:4" ht="21" customHeight="1">
      <c r="A17" s="24" t="s">
        <v>10</v>
      </c>
      <c r="B17" s="5">
        <v>426</v>
      </c>
      <c r="C17" s="5">
        <v>259</v>
      </c>
      <c r="D17" s="6">
        <f t="shared" si="0"/>
        <v>427.5</v>
      </c>
    </row>
    <row r="18" spans="1:4" ht="21" customHeight="1">
      <c r="A18" s="24" t="s">
        <v>11</v>
      </c>
      <c r="B18" s="5">
        <v>731</v>
      </c>
      <c r="C18" s="5">
        <v>14</v>
      </c>
      <c r="D18" s="6">
        <f t="shared" si="0"/>
        <v>1144.5</v>
      </c>
    </row>
    <row r="19" spans="1:4" ht="21" customHeight="1">
      <c r="A19" s="24" t="s">
        <v>12</v>
      </c>
      <c r="B19" s="5">
        <v>2792</v>
      </c>
      <c r="C19" s="5">
        <v>3187</v>
      </c>
      <c r="D19" s="6">
        <f t="shared" si="0"/>
        <v>749.5</v>
      </c>
    </row>
    <row r="20" spans="1:4" ht="21" customHeight="1">
      <c r="A20" s="24" t="s">
        <v>14</v>
      </c>
      <c r="B20" s="5">
        <v>838</v>
      </c>
      <c r="C20" s="5">
        <v>788</v>
      </c>
      <c r="D20" s="6">
        <f t="shared" si="0"/>
        <v>799.5</v>
      </c>
    </row>
    <row r="21" spans="1:4" ht="21" customHeight="1">
      <c r="A21" s="24" t="s">
        <v>13</v>
      </c>
      <c r="B21" s="5">
        <v>895</v>
      </c>
      <c r="C21" s="5">
        <v>120</v>
      </c>
      <c r="D21" s="6">
        <f t="shared" si="0"/>
        <v>1574.5</v>
      </c>
    </row>
    <row r="22" spans="1:4" ht="21" customHeight="1">
      <c r="A22" s="24" t="s">
        <v>15</v>
      </c>
      <c r="B22" s="5">
        <v>741</v>
      </c>
      <c r="C22" s="5">
        <v>506</v>
      </c>
      <c r="D22" s="6">
        <f t="shared" si="0"/>
        <v>1809.5</v>
      </c>
    </row>
    <row r="23" spans="1:4" ht="21" customHeight="1">
      <c r="A23" s="24" t="s">
        <v>16</v>
      </c>
      <c r="B23" s="5"/>
      <c r="C23" s="5"/>
      <c r="D23" s="6">
        <f t="shared" si="0"/>
        <v>1809.5</v>
      </c>
    </row>
    <row r="24" spans="1:4" ht="21" customHeight="1">
      <c r="A24" s="24" t="s">
        <v>17</v>
      </c>
      <c r="B24" s="5"/>
      <c r="C24" s="5"/>
      <c r="D24" s="6">
        <f t="shared" si="0"/>
        <v>1809.5</v>
      </c>
    </row>
    <row r="25" spans="1:4" ht="21" customHeight="1">
      <c r="A25" s="24" t="s">
        <v>18</v>
      </c>
      <c r="B25" s="5"/>
      <c r="C25" s="5"/>
      <c r="D25" s="6">
        <f t="shared" si="0"/>
        <v>1809.5</v>
      </c>
    </row>
    <row r="26" spans="1:4" ht="21" customHeight="1">
      <c r="A26" s="24" t="s">
        <v>19</v>
      </c>
      <c r="B26" s="5"/>
      <c r="C26" s="5"/>
      <c r="D26" s="6">
        <f t="shared" si="0"/>
        <v>1809.5</v>
      </c>
    </row>
    <row r="27" spans="1:4" ht="21" customHeight="1">
      <c r="A27" s="24" t="s">
        <v>20</v>
      </c>
      <c r="B27" s="5"/>
      <c r="C27" s="5"/>
      <c r="D27" s="6">
        <f t="shared" si="0"/>
        <v>1809.5</v>
      </c>
    </row>
    <row r="28" spans="1:4" ht="21" customHeight="1">
      <c r="A28" s="24" t="s">
        <v>21</v>
      </c>
      <c r="B28" s="5"/>
      <c r="C28" s="5"/>
      <c r="D28" s="6">
        <f t="shared" si="0"/>
        <v>1809.5</v>
      </c>
    </row>
    <row r="29" spans="1:4" ht="21" customHeight="1">
      <c r="A29" s="24" t="s">
        <v>22</v>
      </c>
      <c r="B29" s="5"/>
      <c r="C29" s="5"/>
      <c r="D29" s="6">
        <f t="shared" si="0"/>
        <v>1809.5</v>
      </c>
    </row>
    <row r="30" spans="1:4" ht="21" customHeight="1">
      <c r="A30" s="24" t="s">
        <v>23</v>
      </c>
      <c r="B30" s="5"/>
      <c r="C30" s="5"/>
      <c r="D30" s="6">
        <f t="shared" si="0"/>
        <v>1809.5</v>
      </c>
    </row>
    <row r="31" spans="1:4" ht="21" customHeight="1">
      <c r="A31" s="24" t="s">
        <v>24</v>
      </c>
      <c r="B31" s="5"/>
      <c r="C31" s="5"/>
      <c r="D31" s="6">
        <f t="shared" si="0"/>
        <v>1809.5</v>
      </c>
    </row>
    <row r="32" spans="1:4" ht="21" customHeight="1">
      <c r="A32" s="24" t="s">
        <v>25</v>
      </c>
      <c r="B32" s="5"/>
      <c r="C32" s="5"/>
      <c r="D32" s="6">
        <f t="shared" si="0"/>
        <v>1809.5</v>
      </c>
    </row>
    <row r="33" spans="1:4" ht="21" customHeight="1">
      <c r="A33" s="24"/>
      <c r="B33" s="5"/>
      <c r="C33" s="5"/>
      <c r="D33" s="6">
        <f t="shared" si="0"/>
        <v>1809.5</v>
      </c>
    </row>
    <row r="34" spans="1:4" ht="21" customHeight="1" thickBot="1">
      <c r="A34" s="27"/>
      <c r="B34" s="9"/>
      <c r="C34" s="9"/>
      <c r="D34" s="8">
        <f t="shared" si="0"/>
        <v>1809.5</v>
      </c>
    </row>
    <row r="35" spans="1:4" ht="44.25" customHeight="1" thickTop="1" thickBot="1">
      <c r="A35" s="28" t="s">
        <v>5</v>
      </c>
      <c r="B35" s="29">
        <f>SUM(B4:B34)</f>
        <v>39224.5</v>
      </c>
      <c r="C35" s="29">
        <f>SUM(C4:C34)</f>
        <v>38623</v>
      </c>
      <c r="D35" s="30">
        <f>D34</f>
        <v>1809.5</v>
      </c>
    </row>
    <row r="36" spans="1:4" ht="19.5" thickTop="1"/>
  </sheetData>
  <mergeCells count="2">
    <mergeCell ref="A1:D1"/>
    <mergeCell ref="A3:C3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showGridLines="0" rightToLeft="1" topLeftCell="A16" zoomScale="85" zoomScaleNormal="85" workbookViewId="0">
      <selection activeCell="D35" sqref="D35"/>
    </sheetView>
  </sheetViews>
  <sheetFormatPr defaultRowHeight="15"/>
  <cols>
    <col min="1" max="1" width="21.7109375" customWidth="1"/>
    <col min="2" max="2" width="25.85546875" customWidth="1"/>
    <col min="3" max="3" width="27.7109375" customWidth="1"/>
    <col min="4" max="4" width="29.140625" customWidth="1"/>
  </cols>
  <sheetData>
    <row r="1" spans="1:10" s="1" customFormat="1" ht="30.75" customHeight="1" thickBot="1">
      <c r="A1" s="43" t="s">
        <v>6</v>
      </c>
      <c r="B1" s="43"/>
      <c r="C1" s="43"/>
      <c r="D1" s="43"/>
    </row>
    <row r="2" spans="1:10" s="1" customFormat="1" ht="38.25" customHeight="1" thickBot="1">
      <c r="A2" s="13" t="s">
        <v>1</v>
      </c>
      <c r="B2" s="14" t="s">
        <v>2</v>
      </c>
      <c r="C2" s="14" t="s">
        <v>3</v>
      </c>
      <c r="D2" s="15" t="s">
        <v>4</v>
      </c>
    </row>
    <row r="3" spans="1:10" s="2" customFormat="1" ht="29.25" customHeight="1" thickTop="1" thickBot="1">
      <c r="A3" s="44" t="s">
        <v>8</v>
      </c>
      <c r="B3" s="45"/>
      <c r="C3" s="46"/>
      <c r="D3" s="12">
        <v>14661</v>
      </c>
    </row>
    <row r="4" spans="1:10" s="4" customFormat="1" ht="26.25" customHeight="1" thickTop="1" thickBot="1">
      <c r="A4" s="24">
        <v>45293</v>
      </c>
      <c r="B4" s="3">
        <v>68354.899999999994</v>
      </c>
      <c r="C4" s="3">
        <v>82130</v>
      </c>
      <c r="D4" s="16">
        <f>+D3+B4-C4</f>
        <v>885.89999999999418</v>
      </c>
    </row>
    <row r="5" spans="1:10" s="4" customFormat="1" ht="26.25" customHeight="1" thickTop="1" thickBot="1">
      <c r="A5" s="24">
        <v>45324</v>
      </c>
      <c r="B5" s="5">
        <v>42212.5</v>
      </c>
      <c r="C5" s="5">
        <v>29041</v>
      </c>
      <c r="D5" s="16">
        <f t="shared" ref="D5:D34" si="0">+D4+B5-C5</f>
        <v>14057.399999999994</v>
      </c>
    </row>
    <row r="6" spans="1:10" s="4" customFormat="1" ht="26.25" customHeight="1" thickTop="1" thickBot="1">
      <c r="A6" s="24">
        <v>45353</v>
      </c>
      <c r="B6" s="5">
        <v>153312.5</v>
      </c>
      <c r="C6" s="5">
        <v>102870</v>
      </c>
      <c r="D6" s="16">
        <f t="shared" si="0"/>
        <v>64499.899999999994</v>
      </c>
    </row>
    <row r="7" spans="1:10" s="4" customFormat="1" ht="26.25" customHeight="1" thickTop="1" thickBot="1">
      <c r="A7" s="24">
        <v>45384</v>
      </c>
      <c r="B7" s="5">
        <v>21250</v>
      </c>
      <c r="C7" s="5">
        <v>25930</v>
      </c>
      <c r="D7" s="16">
        <f t="shared" si="0"/>
        <v>59819.899999999994</v>
      </c>
    </row>
    <row r="8" spans="1:10" s="4" customFormat="1" ht="26.25" customHeight="1" thickTop="1" thickBot="1">
      <c r="A8" s="24">
        <v>45414</v>
      </c>
      <c r="B8" s="5">
        <v>1375</v>
      </c>
      <c r="C8" s="5">
        <v>55866</v>
      </c>
      <c r="D8" s="16">
        <f t="shared" si="0"/>
        <v>5328.8999999999942</v>
      </c>
    </row>
    <row r="9" spans="1:10" s="4" customFormat="1" ht="26.25" customHeight="1" thickTop="1" thickBot="1">
      <c r="A9" s="24">
        <v>45445</v>
      </c>
      <c r="B9" s="5">
        <v>101025</v>
      </c>
      <c r="C9" s="5">
        <v>54180</v>
      </c>
      <c r="D9" s="16">
        <f t="shared" si="0"/>
        <v>52173.899999999994</v>
      </c>
    </row>
    <row r="10" spans="1:10" s="4" customFormat="1" ht="26.25" customHeight="1" thickTop="1" thickBot="1">
      <c r="A10" s="24">
        <v>45475</v>
      </c>
      <c r="B10" s="5">
        <v>37520</v>
      </c>
      <c r="C10" s="5">
        <v>6730</v>
      </c>
      <c r="D10" s="16">
        <f t="shared" si="0"/>
        <v>82963.899999999994</v>
      </c>
      <c r="J10" s="4">
        <v>161086.5</v>
      </c>
    </row>
    <row r="11" spans="1:10" s="4" customFormat="1" ht="26.25" customHeight="1" thickTop="1" thickBot="1">
      <c r="A11" s="24">
        <v>45506</v>
      </c>
      <c r="B11" s="9">
        <v>78122.600000000006</v>
      </c>
      <c r="C11" s="9">
        <v>154688</v>
      </c>
      <c r="D11" s="16">
        <f t="shared" si="0"/>
        <v>6398.5</v>
      </c>
      <c r="J11" s="4">
        <v>82963.899999999994</v>
      </c>
    </row>
    <row r="12" spans="1:10" s="4" customFormat="1" ht="26.25" customHeight="1" thickTop="1" thickBot="1">
      <c r="A12" s="24">
        <v>45537</v>
      </c>
      <c r="B12" s="10">
        <v>136145</v>
      </c>
      <c r="C12" s="5">
        <v>136985</v>
      </c>
      <c r="D12" s="16">
        <f t="shared" si="0"/>
        <v>5558.5</v>
      </c>
      <c r="F12" s="4">
        <v>142543.5</v>
      </c>
      <c r="J12" s="4">
        <f>J10-J11</f>
        <v>78122.600000000006</v>
      </c>
    </row>
    <row r="13" spans="1:10" s="4" customFormat="1" ht="26.25" customHeight="1" thickTop="1" thickBot="1">
      <c r="A13" s="24">
        <v>45567</v>
      </c>
      <c r="B13" s="5">
        <v>14547.5</v>
      </c>
      <c r="C13" s="5">
        <v>16760</v>
      </c>
      <c r="D13" s="16">
        <f t="shared" si="0"/>
        <v>3346</v>
      </c>
      <c r="F13" s="4">
        <v>6398.5</v>
      </c>
    </row>
    <row r="14" spans="1:10" s="4" customFormat="1" ht="26.25" customHeight="1" thickTop="1" thickBot="1">
      <c r="A14" s="24">
        <v>45598</v>
      </c>
      <c r="B14" s="4">
        <v>2687.5</v>
      </c>
      <c r="C14" s="5">
        <v>2300</v>
      </c>
      <c r="D14" s="16">
        <f t="shared" si="0"/>
        <v>3733.5</v>
      </c>
      <c r="F14" s="4">
        <f>F12-F13</f>
        <v>136145</v>
      </c>
    </row>
    <row r="15" spans="1:10" s="4" customFormat="1" ht="26.25" customHeight="1" thickTop="1" thickBot="1">
      <c r="A15" s="24">
        <v>45628</v>
      </c>
      <c r="B15" s="5">
        <v>13925</v>
      </c>
      <c r="C15" s="5">
        <v>14363</v>
      </c>
      <c r="D15" s="16">
        <f t="shared" si="0"/>
        <v>3295.5</v>
      </c>
    </row>
    <row r="16" spans="1:10" s="4" customFormat="1" ht="26.25" customHeight="1" thickTop="1" thickBot="1">
      <c r="A16" s="24" t="s">
        <v>9</v>
      </c>
      <c r="B16" s="5">
        <v>1585</v>
      </c>
      <c r="C16" s="5">
        <v>1165</v>
      </c>
      <c r="D16" s="16">
        <f t="shared" si="0"/>
        <v>3715.5</v>
      </c>
    </row>
    <row r="17" spans="1:4" s="4" customFormat="1" ht="26.25" customHeight="1" thickTop="1" thickBot="1">
      <c r="A17" s="24" t="s">
        <v>10</v>
      </c>
      <c r="B17" s="5">
        <v>1985</v>
      </c>
      <c r="C17" s="5">
        <v>2050</v>
      </c>
      <c r="D17" s="16">
        <f t="shared" si="0"/>
        <v>3650.5</v>
      </c>
    </row>
    <row r="18" spans="1:4" s="4" customFormat="1" ht="26.25" customHeight="1" thickTop="1" thickBot="1">
      <c r="A18" s="24" t="s">
        <v>11</v>
      </c>
      <c r="B18" s="5">
        <v>23437.5</v>
      </c>
      <c r="C18" s="5">
        <v>24921</v>
      </c>
      <c r="D18" s="16">
        <f t="shared" si="0"/>
        <v>2167</v>
      </c>
    </row>
    <row r="19" spans="1:4" s="4" customFormat="1" ht="26.25" customHeight="1" thickTop="1" thickBot="1">
      <c r="A19" s="24" t="s">
        <v>12</v>
      </c>
      <c r="B19" s="5">
        <v>3350</v>
      </c>
      <c r="C19" s="5">
        <v>2865</v>
      </c>
      <c r="D19" s="16">
        <f t="shared" si="0"/>
        <v>2652</v>
      </c>
    </row>
    <row r="20" spans="1:4" s="4" customFormat="1" ht="26.25" customHeight="1" thickTop="1" thickBot="1">
      <c r="A20" s="24" t="s">
        <v>14</v>
      </c>
      <c r="B20" s="5">
        <v>2160</v>
      </c>
      <c r="C20" s="5">
        <v>10</v>
      </c>
      <c r="D20" s="16">
        <f t="shared" si="0"/>
        <v>4802</v>
      </c>
    </row>
    <row r="21" spans="1:4" s="4" customFormat="1" ht="26.25" customHeight="1" thickTop="1" thickBot="1">
      <c r="A21" s="24" t="s">
        <v>13</v>
      </c>
      <c r="B21" s="5">
        <v>28674</v>
      </c>
      <c r="C21" s="5">
        <v>21460</v>
      </c>
      <c r="D21" s="16">
        <f t="shared" si="0"/>
        <v>12016</v>
      </c>
    </row>
    <row r="22" spans="1:4" s="4" customFormat="1" ht="26.25" customHeight="1" thickTop="1" thickBot="1">
      <c r="A22" s="24" t="s">
        <v>15</v>
      </c>
      <c r="B22" s="11">
        <v>28765</v>
      </c>
      <c r="C22" s="11">
        <v>24620</v>
      </c>
      <c r="D22" s="16">
        <f t="shared" si="0"/>
        <v>16161</v>
      </c>
    </row>
    <row r="23" spans="1:4" s="4" customFormat="1" ht="26.25" customHeight="1" thickTop="1" thickBot="1">
      <c r="A23" s="24" t="s">
        <v>16</v>
      </c>
      <c r="B23" s="5"/>
      <c r="C23" s="5"/>
      <c r="D23" s="16">
        <f t="shared" si="0"/>
        <v>16161</v>
      </c>
    </row>
    <row r="24" spans="1:4" s="4" customFormat="1" ht="26.25" customHeight="1" thickTop="1" thickBot="1">
      <c r="A24" s="24" t="s">
        <v>17</v>
      </c>
      <c r="B24" s="5"/>
      <c r="C24" s="5"/>
      <c r="D24" s="16">
        <f t="shared" si="0"/>
        <v>16161</v>
      </c>
    </row>
    <row r="25" spans="1:4" s="4" customFormat="1" ht="26.25" customHeight="1" thickTop="1" thickBot="1">
      <c r="A25" s="24" t="s">
        <v>18</v>
      </c>
      <c r="B25" s="5"/>
      <c r="C25" s="5"/>
      <c r="D25" s="16">
        <f t="shared" si="0"/>
        <v>16161</v>
      </c>
    </row>
    <row r="26" spans="1:4" s="4" customFormat="1" ht="26.25" customHeight="1" thickTop="1" thickBot="1">
      <c r="A26" s="24" t="s">
        <v>19</v>
      </c>
      <c r="B26" s="5"/>
      <c r="C26" s="5"/>
      <c r="D26" s="16">
        <f t="shared" si="0"/>
        <v>16161</v>
      </c>
    </row>
    <row r="27" spans="1:4" s="4" customFormat="1" ht="26.25" customHeight="1" thickTop="1" thickBot="1">
      <c r="A27" s="24" t="s">
        <v>20</v>
      </c>
      <c r="B27" s="5"/>
      <c r="C27" s="5"/>
      <c r="D27" s="16">
        <f t="shared" si="0"/>
        <v>16161</v>
      </c>
    </row>
    <row r="28" spans="1:4" s="4" customFormat="1" ht="26.25" customHeight="1" thickTop="1" thickBot="1">
      <c r="A28" s="24" t="s">
        <v>21</v>
      </c>
      <c r="B28" s="5"/>
      <c r="C28" s="5"/>
      <c r="D28" s="16">
        <f t="shared" si="0"/>
        <v>16161</v>
      </c>
    </row>
    <row r="29" spans="1:4" s="4" customFormat="1" ht="26.25" customHeight="1" thickTop="1" thickBot="1">
      <c r="A29" s="24" t="s">
        <v>22</v>
      </c>
      <c r="B29" s="5"/>
      <c r="C29" s="5"/>
      <c r="D29" s="16">
        <f t="shared" si="0"/>
        <v>16161</v>
      </c>
    </row>
    <row r="30" spans="1:4" s="4" customFormat="1" ht="26.25" customHeight="1" thickTop="1" thickBot="1">
      <c r="A30" s="24" t="s">
        <v>23</v>
      </c>
      <c r="B30" s="5"/>
      <c r="C30" s="5"/>
      <c r="D30" s="16">
        <f t="shared" si="0"/>
        <v>16161</v>
      </c>
    </row>
    <row r="31" spans="1:4" s="4" customFormat="1" ht="26.25" customHeight="1" thickTop="1" thickBot="1">
      <c r="A31" s="24" t="s">
        <v>24</v>
      </c>
      <c r="B31" s="5"/>
      <c r="C31" s="5"/>
      <c r="D31" s="16">
        <f t="shared" si="0"/>
        <v>16161</v>
      </c>
    </row>
    <row r="32" spans="1:4" s="4" customFormat="1" ht="26.25" customHeight="1" thickTop="1" thickBot="1">
      <c r="A32" s="24" t="s">
        <v>25</v>
      </c>
      <c r="B32" s="5"/>
      <c r="C32" s="5"/>
      <c r="D32" s="16">
        <f t="shared" si="0"/>
        <v>16161</v>
      </c>
    </row>
    <row r="33" spans="1:4" s="4" customFormat="1" ht="26.25" customHeight="1" thickTop="1" thickBot="1">
      <c r="A33" s="20"/>
      <c r="B33" s="5"/>
      <c r="C33" s="5"/>
      <c r="D33" s="16">
        <f t="shared" si="0"/>
        <v>16161</v>
      </c>
    </row>
    <row r="34" spans="1:4" ht="29.25" customHeight="1" thickTop="1" thickBot="1">
      <c r="A34" s="21"/>
      <c r="B34" s="5"/>
      <c r="C34" s="5"/>
      <c r="D34" s="16">
        <f t="shared" si="0"/>
        <v>16161</v>
      </c>
    </row>
    <row r="35" spans="1:4" s="1" customFormat="1" ht="44.25" customHeight="1" thickTop="1" thickBot="1">
      <c r="A35" s="17" t="s">
        <v>5</v>
      </c>
      <c r="B35" s="18">
        <f>SUM(B4:B34)</f>
        <v>760434</v>
      </c>
      <c r="C35" s="18">
        <f>SUM(C4:C34)</f>
        <v>758934</v>
      </c>
      <c r="D35" s="19">
        <f>D34</f>
        <v>16161</v>
      </c>
    </row>
  </sheetData>
  <mergeCells count="2">
    <mergeCell ref="A1:D1"/>
    <mergeCell ref="A3:C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rightToLeft="1" topLeftCell="A25" workbookViewId="0">
      <selection activeCell="E35" sqref="A1:E35"/>
    </sheetView>
  </sheetViews>
  <sheetFormatPr defaultRowHeight="15"/>
  <cols>
    <col min="1" max="1" width="21.7109375" customWidth="1"/>
    <col min="2" max="2" width="25.85546875" customWidth="1"/>
    <col min="3" max="3" width="27.7109375" customWidth="1"/>
    <col min="4" max="4" width="29.140625" customWidth="1"/>
    <col min="5" max="5" width="19.5703125" bestFit="1" customWidth="1"/>
  </cols>
  <sheetData>
    <row r="1" spans="1:5" s="1" customFormat="1" ht="30.75" customHeight="1" thickBot="1">
      <c r="A1" s="43" t="s">
        <v>26</v>
      </c>
      <c r="B1" s="43"/>
      <c r="C1" s="43"/>
      <c r="D1" s="43"/>
      <c r="E1" s="43"/>
    </row>
    <row r="2" spans="1:5" s="1" customFormat="1" ht="38.25" customHeight="1" thickBot="1">
      <c r="A2" s="13" t="s">
        <v>1</v>
      </c>
      <c r="B2" s="14" t="s">
        <v>2</v>
      </c>
      <c r="C2" s="14" t="s">
        <v>3</v>
      </c>
      <c r="D2" s="34" t="s">
        <v>27</v>
      </c>
      <c r="E2" s="15" t="s">
        <v>4</v>
      </c>
    </row>
    <row r="3" spans="1:5" s="2" customFormat="1" ht="29.25" customHeight="1" thickTop="1" thickBot="1">
      <c r="A3" s="44" t="s">
        <v>8</v>
      </c>
      <c r="B3" s="45"/>
      <c r="C3" s="46"/>
      <c r="D3" s="35"/>
      <c r="E3" s="12"/>
    </row>
    <row r="4" spans="1:5" s="4" customFormat="1" ht="26.25" customHeight="1" thickTop="1" thickBot="1">
      <c r="A4" s="24">
        <v>45293</v>
      </c>
      <c r="B4" s="32">
        <v>8330</v>
      </c>
      <c r="C4" s="32">
        <v>2865</v>
      </c>
      <c r="D4" s="37">
        <v>1430</v>
      </c>
      <c r="E4" s="16">
        <f>B4-C4-D4</f>
        <v>4035</v>
      </c>
    </row>
    <row r="5" spans="1:5" s="4" customFormat="1" ht="26.25" customHeight="1" thickTop="1" thickBot="1">
      <c r="A5" s="24">
        <v>45324</v>
      </c>
      <c r="B5" s="33">
        <v>4795</v>
      </c>
      <c r="C5" s="33">
        <v>2290</v>
      </c>
      <c r="D5" s="38">
        <v>0</v>
      </c>
      <c r="E5" s="16">
        <f t="shared" ref="E5:E34" si="0">B5-C5-D5</f>
        <v>2505</v>
      </c>
    </row>
    <row r="6" spans="1:5" s="4" customFormat="1" ht="26.25" customHeight="1" thickTop="1" thickBot="1">
      <c r="A6" s="24">
        <v>45353</v>
      </c>
      <c r="B6" s="33">
        <v>11160</v>
      </c>
      <c r="C6" s="33">
        <v>1750</v>
      </c>
      <c r="D6" s="38">
        <v>3654</v>
      </c>
      <c r="E6" s="16">
        <f t="shared" si="0"/>
        <v>5756</v>
      </c>
    </row>
    <row r="7" spans="1:5" s="4" customFormat="1" ht="26.25" customHeight="1" thickTop="1" thickBot="1">
      <c r="A7" s="24">
        <v>45384</v>
      </c>
      <c r="B7" s="33">
        <v>7766</v>
      </c>
      <c r="C7" s="33">
        <v>2555</v>
      </c>
      <c r="D7" s="38">
        <v>1361</v>
      </c>
      <c r="E7" s="16">
        <f t="shared" si="0"/>
        <v>3850</v>
      </c>
    </row>
    <row r="8" spans="1:5" s="4" customFormat="1" ht="26.25" customHeight="1" thickTop="1" thickBot="1">
      <c r="A8" s="24">
        <v>45414</v>
      </c>
      <c r="B8" s="33">
        <v>7535</v>
      </c>
      <c r="C8" s="33">
        <v>3325</v>
      </c>
      <c r="D8" s="38">
        <v>921</v>
      </c>
      <c r="E8" s="16">
        <f t="shared" si="0"/>
        <v>3289</v>
      </c>
    </row>
    <row r="9" spans="1:5" s="4" customFormat="1" ht="26.25" customHeight="1" thickTop="1" thickBot="1">
      <c r="A9" s="24">
        <v>45445</v>
      </c>
      <c r="B9" s="33">
        <v>10784</v>
      </c>
      <c r="C9" s="33">
        <v>1870</v>
      </c>
      <c r="D9" s="38">
        <v>3835</v>
      </c>
      <c r="E9" s="16">
        <f t="shared" si="0"/>
        <v>5079</v>
      </c>
    </row>
    <row r="10" spans="1:5" s="4" customFormat="1" ht="26.25" customHeight="1" thickTop="1" thickBot="1">
      <c r="A10" s="24">
        <v>45475</v>
      </c>
      <c r="B10" s="33">
        <v>12435</v>
      </c>
      <c r="C10" s="33">
        <v>2545</v>
      </c>
      <c r="D10" s="38">
        <v>5722</v>
      </c>
      <c r="E10" s="16">
        <f t="shared" si="0"/>
        <v>4168</v>
      </c>
    </row>
    <row r="11" spans="1:5" s="4" customFormat="1" ht="26.25" customHeight="1" thickTop="1" thickBot="1">
      <c r="A11" s="24">
        <v>45506</v>
      </c>
      <c r="B11" s="33">
        <v>11760</v>
      </c>
      <c r="C11" s="33">
        <v>3410</v>
      </c>
      <c r="D11" s="38">
        <v>2500</v>
      </c>
      <c r="E11" s="16">
        <f t="shared" si="0"/>
        <v>5850</v>
      </c>
    </row>
    <row r="12" spans="1:5" s="4" customFormat="1" ht="26.25" customHeight="1" thickTop="1" thickBot="1">
      <c r="A12" s="24">
        <v>45537</v>
      </c>
      <c r="B12" s="33">
        <v>8998</v>
      </c>
      <c r="C12" s="33">
        <v>2825</v>
      </c>
      <c r="D12" s="38">
        <v>1814</v>
      </c>
      <c r="E12" s="16">
        <f t="shared" si="0"/>
        <v>4359</v>
      </c>
    </row>
    <row r="13" spans="1:5" s="4" customFormat="1" ht="26.25" customHeight="1" thickTop="1" thickBot="1">
      <c r="A13" s="24">
        <v>45567</v>
      </c>
      <c r="B13" s="33">
        <v>11454</v>
      </c>
      <c r="C13" s="33">
        <v>1840</v>
      </c>
      <c r="D13" s="38">
        <v>3785</v>
      </c>
      <c r="E13" s="16">
        <f t="shared" si="0"/>
        <v>5829</v>
      </c>
    </row>
    <row r="14" spans="1:5" s="4" customFormat="1" ht="26.25" customHeight="1" thickTop="1" thickBot="1">
      <c r="A14" s="24">
        <v>45598</v>
      </c>
      <c r="B14" s="33">
        <v>8460</v>
      </c>
      <c r="C14" s="33">
        <v>2495</v>
      </c>
      <c r="D14" s="38">
        <v>965</v>
      </c>
      <c r="E14" s="16">
        <f t="shared" si="0"/>
        <v>5000</v>
      </c>
    </row>
    <row r="15" spans="1:5" s="4" customFormat="1" ht="26.25" customHeight="1" thickTop="1" thickBot="1">
      <c r="A15" s="24">
        <v>45628</v>
      </c>
      <c r="B15" s="33">
        <v>9625</v>
      </c>
      <c r="C15" s="33">
        <v>2895</v>
      </c>
      <c r="D15" s="38">
        <v>730</v>
      </c>
      <c r="E15" s="16">
        <f t="shared" si="0"/>
        <v>6000</v>
      </c>
    </row>
    <row r="16" spans="1:5" s="4" customFormat="1" ht="26.25" customHeight="1" thickTop="1" thickBot="1">
      <c r="A16" s="24" t="s">
        <v>9</v>
      </c>
      <c r="B16" s="33">
        <v>8634</v>
      </c>
      <c r="C16" s="33">
        <v>3725</v>
      </c>
      <c r="D16" s="38">
        <v>558</v>
      </c>
      <c r="E16" s="16">
        <f>B16-C16-D16</f>
        <v>4351</v>
      </c>
    </row>
    <row r="17" spans="1:5" s="4" customFormat="1" ht="26.25" customHeight="1" thickTop="1" thickBot="1">
      <c r="A17" s="24" t="s">
        <v>10</v>
      </c>
      <c r="B17" s="33">
        <v>17080</v>
      </c>
      <c r="C17" s="33">
        <v>2645</v>
      </c>
      <c r="D17" s="38">
        <v>6235</v>
      </c>
      <c r="E17" s="16">
        <f t="shared" si="0"/>
        <v>8200</v>
      </c>
    </row>
    <row r="18" spans="1:5" s="4" customFormat="1" ht="26.25" customHeight="1" thickTop="1" thickBot="1">
      <c r="A18" s="24" t="s">
        <v>11</v>
      </c>
      <c r="B18" s="33">
        <v>13744</v>
      </c>
      <c r="C18" s="33">
        <v>2535</v>
      </c>
      <c r="D18" s="38">
        <v>4499</v>
      </c>
      <c r="E18" s="16">
        <f t="shared" si="0"/>
        <v>6710</v>
      </c>
    </row>
    <row r="19" spans="1:5" s="4" customFormat="1" ht="26.25" customHeight="1" thickTop="1" thickBot="1">
      <c r="A19" s="24" t="s">
        <v>12</v>
      </c>
      <c r="B19" s="33">
        <v>6765</v>
      </c>
      <c r="C19" s="33">
        <v>1905</v>
      </c>
      <c r="D19" s="38">
        <v>1760</v>
      </c>
      <c r="E19" s="16">
        <f t="shared" si="0"/>
        <v>3100</v>
      </c>
    </row>
    <row r="20" spans="1:5" s="4" customFormat="1" ht="26.25" customHeight="1" thickTop="1" thickBot="1">
      <c r="A20" s="24" t="s">
        <v>14</v>
      </c>
      <c r="B20" s="5">
        <v>14546</v>
      </c>
      <c r="C20" s="5">
        <v>2425</v>
      </c>
      <c r="D20" s="36">
        <v>4720</v>
      </c>
      <c r="E20" s="16">
        <f t="shared" si="0"/>
        <v>7401</v>
      </c>
    </row>
    <row r="21" spans="1:5" s="4" customFormat="1" ht="26.25" customHeight="1" thickTop="1" thickBot="1">
      <c r="A21" s="24" t="s">
        <v>13</v>
      </c>
      <c r="B21" s="5">
        <v>9587</v>
      </c>
      <c r="C21" s="5">
        <v>4940</v>
      </c>
      <c r="D21" s="36">
        <v>747</v>
      </c>
      <c r="E21" s="16">
        <f t="shared" si="0"/>
        <v>3900</v>
      </c>
    </row>
    <row r="22" spans="1:5" s="4" customFormat="1" ht="26.25" customHeight="1" thickTop="1" thickBot="1">
      <c r="A22" s="24" t="s">
        <v>15</v>
      </c>
      <c r="B22" s="11">
        <v>10188</v>
      </c>
      <c r="C22" s="11">
        <v>2795</v>
      </c>
      <c r="D22" s="36">
        <v>140</v>
      </c>
      <c r="E22" s="16">
        <f t="shared" si="0"/>
        <v>7253</v>
      </c>
    </row>
    <row r="23" spans="1:5" s="4" customFormat="1" ht="26.25" customHeight="1" thickTop="1" thickBot="1">
      <c r="A23" s="24" t="s">
        <v>16</v>
      </c>
      <c r="B23" s="5">
        <v>13785</v>
      </c>
      <c r="C23" s="5">
        <v>2775</v>
      </c>
      <c r="D23" s="36">
        <v>4360</v>
      </c>
      <c r="E23" s="16">
        <f t="shared" si="0"/>
        <v>6650</v>
      </c>
    </row>
    <row r="24" spans="1:5" s="4" customFormat="1" ht="26.25" customHeight="1" thickTop="1" thickBot="1">
      <c r="A24" s="24" t="s">
        <v>17</v>
      </c>
      <c r="B24" s="5">
        <v>12538</v>
      </c>
      <c r="C24" s="5">
        <v>3445</v>
      </c>
      <c r="D24" s="36">
        <v>2725</v>
      </c>
      <c r="E24" s="16">
        <f t="shared" si="0"/>
        <v>6368</v>
      </c>
    </row>
    <row r="25" spans="1:5" s="4" customFormat="1" ht="26.25" customHeight="1" thickTop="1" thickBot="1">
      <c r="A25" s="24" t="s">
        <v>18</v>
      </c>
      <c r="B25" s="5">
        <v>9913</v>
      </c>
      <c r="C25" s="5">
        <v>2030</v>
      </c>
      <c r="D25" s="36">
        <v>1680</v>
      </c>
      <c r="E25" s="16">
        <f t="shared" si="0"/>
        <v>6203</v>
      </c>
    </row>
    <row r="26" spans="1:5" s="4" customFormat="1" ht="26.25" customHeight="1" thickTop="1" thickBot="1">
      <c r="A26" s="24" t="s">
        <v>19</v>
      </c>
      <c r="B26" s="5">
        <v>9445</v>
      </c>
      <c r="C26" s="5">
        <v>2985</v>
      </c>
      <c r="D26" s="36">
        <v>1860</v>
      </c>
      <c r="E26" s="16">
        <f t="shared" si="0"/>
        <v>4600</v>
      </c>
    </row>
    <row r="27" spans="1:5" s="4" customFormat="1" ht="26.25" customHeight="1" thickTop="1" thickBot="1">
      <c r="A27" s="24" t="s">
        <v>20</v>
      </c>
      <c r="B27" s="5"/>
      <c r="C27" s="5"/>
      <c r="D27" s="36"/>
      <c r="E27" s="16">
        <f t="shared" si="0"/>
        <v>0</v>
      </c>
    </row>
    <row r="28" spans="1:5" s="4" customFormat="1" ht="26.25" customHeight="1" thickTop="1" thickBot="1">
      <c r="A28" s="24" t="s">
        <v>21</v>
      </c>
      <c r="B28" s="5"/>
      <c r="C28" s="5"/>
      <c r="D28" s="36"/>
      <c r="E28" s="16">
        <f t="shared" si="0"/>
        <v>0</v>
      </c>
    </row>
    <row r="29" spans="1:5" s="4" customFormat="1" ht="26.25" customHeight="1" thickTop="1" thickBot="1">
      <c r="A29" s="24" t="s">
        <v>22</v>
      </c>
      <c r="B29" s="5"/>
      <c r="C29" s="5"/>
      <c r="D29" s="36"/>
      <c r="E29" s="16">
        <f t="shared" si="0"/>
        <v>0</v>
      </c>
    </row>
    <row r="30" spans="1:5" s="4" customFormat="1" ht="26.25" customHeight="1" thickTop="1" thickBot="1">
      <c r="A30" s="24" t="s">
        <v>23</v>
      </c>
      <c r="B30" s="5"/>
      <c r="C30" s="5"/>
      <c r="D30" s="36"/>
      <c r="E30" s="16">
        <f t="shared" si="0"/>
        <v>0</v>
      </c>
    </row>
    <row r="31" spans="1:5" s="4" customFormat="1" ht="26.25" customHeight="1" thickTop="1" thickBot="1">
      <c r="A31" s="24" t="s">
        <v>24</v>
      </c>
      <c r="B31" s="5"/>
      <c r="C31" s="5"/>
      <c r="D31" s="36"/>
      <c r="E31" s="16">
        <f t="shared" si="0"/>
        <v>0</v>
      </c>
    </row>
    <row r="32" spans="1:5" s="4" customFormat="1" ht="26.25" customHeight="1" thickTop="1" thickBot="1">
      <c r="A32" s="24" t="s">
        <v>25</v>
      </c>
      <c r="B32" s="5"/>
      <c r="C32" s="5"/>
      <c r="D32" s="36"/>
      <c r="E32" s="16">
        <f t="shared" si="0"/>
        <v>0</v>
      </c>
    </row>
    <row r="33" spans="1:5" s="4" customFormat="1" ht="26.25" customHeight="1" thickTop="1" thickBot="1">
      <c r="A33" s="20"/>
      <c r="B33" s="5"/>
      <c r="C33" s="5"/>
      <c r="D33" s="36"/>
      <c r="E33" s="16">
        <f t="shared" si="0"/>
        <v>0</v>
      </c>
    </row>
    <row r="34" spans="1:5" ht="29.25" customHeight="1" thickTop="1" thickBot="1">
      <c r="A34" s="21"/>
      <c r="B34" s="5"/>
      <c r="C34" s="5"/>
      <c r="D34" s="36"/>
      <c r="E34" s="16">
        <f t="shared" si="0"/>
        <v>0</v>
      </c>
    </row>
    <row r="35" spans="1:5" s="1" customFormat="1" ht="44.25" customHeight="1" thickTop="1" thickBot="1">
      <c r="A35" s="17" t="s">
        <v>5</v>
      </c>
      <c r="B35" s="18">
        <f>SUM(B4:B34)</f>
        <v>239327</v>
      </c>
      <c r="C35" s="18">
        <f>SUM(C4:C34)</f>
        <v>62870</v>
      </c>
      <c r="D35" s="18">
        <f>SUM(D4:D34)</f>
        <v>56001</v>
      </c>
      <c r="E35" s="19">
        <f>SUM(E4:E34)</f>
        <v>120456</v>
      </c>
    </row>
  </sheetData>
  <mergeCells count="2">
    <mergeCell ref="A3:C3"/>
    <mergeCell ref="A1:E1"/>
  </mergeCells>
  <pageMargins left="0.7" right="0.7" top="0.75" bottom="0.75" header="0.3" footer="0.3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5"/>
  <sheetViews>
    <sheetView rightToLeft="1" tabSelected="1" topLeftCell="J1" workbookViewId="0">
      <selection activeCell="O35" sqref="K1:O35"/>
    </sheetView>
  </sheetViews>
  <sheetFormatPr defaultColWidth="19.42578125" defaultRowHeight="15"/>
  <sheetData>
    <row r="1" spans="1:15" ht="24" thickBot="1">
      <c r="A1" s="43" t="s">
        <v>6</v>
      </c>
      <c r="B1" s="43"/>
      <c r="C1" s="43"/>
      <c r="D1" s="43"/>
      <c r="F1" s="39" t="s">
        <v>0</v>
      </c>
      <c r="G1" s="39"/>
      <c r="H1" s="39"/>
      <c r="I1" s="39"/>
      <c r="K1" s="43" t="s">
        <v>26</v>
      </c>
      <c r="L1" s="43"/>
      <c r="M1" s="43"/>
      <c r="N1" s="43"/>
      <c r="O1" s="43"/>
    </row>
    <row r="2" spans="1:15" ht="20.25" thickTop="1" thickBot="1">
      <c r="A2" s="13" t="s">
        <v>1</v>
      </c>
      <c r="B2" s="14" t="s">
        <v>2</v>
      </c>
      <c r="C2" s="14" t="s">
        <v>3</v>
      </c>
      <c r="D2" s="15" t="s">
        <v>4</v>
      </c>
      <c r="F2" s="22" t="s">
        <v>1</v>
      </c>
      <c r="G2" s="23" t="s">
        <v>2</v>
      </c>
      <c r="H2" s="23" t="s">
        <v>3</v>
      </c>
      <c r="I2" s="25" t="s">
        <v>4</v>
      </c>
      <c r="K2" s="13" t="s">
        <v>1</v>
      </c>
      <c r="L2" s="14" t="s">
        <v>2</v>
      </c>
      <c r="M2" s="14" t="s">
        <v>3</v>
      </c>
      <c r="N2" s="34" t="s">
        <v>27</v>
      </c>
      <c r="O2" s="15" t="s">
        <v>4</v>
      </c>
    </row>
    <row r="3" spans="1:15" ht="20.25" thickTop="1" thickBot="1">
      <c r="A3" s="44" t="s">
        <v>8</v>
      </c>
      <c r="B3" s="45"/>
      <c r="C3" s="46"/>
      <c r="D3" s="12">
        <v>14661</v>
      </c>
      <c r="F3" s="40" t="s">
        <v>8</v>
      </c>
      <c r="G3" s="41"/>
      <c r="H3" s="42"/>
      <c r="I3" s="26">
        <v>1208</v>
      </c>
      <c r="K3" s="44" t="s">
        <v>8</v>
      </c>
      <c r="L3" s="45"/>
      <c r="M3" s="46"/>
      <c r="N3" s="35"/>
      <c r="O3" s="12"/>
    </row>
    <row r="4" spans="1:15" ht="20.25" thickTop="1" thickBot="1">
      <c r="A4" s="24">
        <v>45293</v>
      </c>
      <c r="B4" s="3">
        <v>68354.899999999994</v>
      </c>
      <c r="C4" s="3">
        <v>82130</v>
      </c>
      <c r="D4" s="16">
        <f>+D3+B4-C4</f>
        <v>885.89999999999418</v>
      </c>
      <c r="F4" s="24">
        <v>45293</v>
      </c>
      <c r="G4" s="5">
        <v>1981</v>
      </c>
      <c r="H4" s="5">
        <v>1651</v>
      </c>
      <c r="I4" s="7">
        <f>+I3+G4-H4</f>
        <v>1538</v>
      </c>
      <c r="K4" s="24">
        <v>45293</v>
      </c>
      <c r="L4" s="32">
        <v>8330</v>
      </c>
      <c r="M4" s="32">
        <v>2865</v>
      </c>
      <c r="N4" s="37">
        <v>1430</v>
      </c>
      <c r="O4" s="16">
        <f>L4-M4-N4</f>
        <v>4035</v>
      </c>
    </row>
    <row r="5" spans="1:15" ht="20.25" thickTop="1" thickBot="1">
      <c r="A5" s="24">
        <v>45324</v>
      </c>
      <c r="B5" s="5">
        <v>42212.5</v>
      </c>
      <c r="C5" s="5">
        <v>29041</v>
      </c>
      <c r="D5" s="16">
        <f t="shared" ref="D5:D34" si="0">+D4+B5-C5</f>
        <v>14057.399999999994</v>
      </c>
      <c r="F5" s="24">
        <v>45324</v>
      </c>
      <c r="G5" s="5">
        <v>1457.5</v>
      </c>
      <c r="H5" s="5">
        <v>60</v>
      </c>
      <c r="I5" s="6">
        <f t="shared" ref="I5:I34" si="1">+I4+G5-H5</f>
        <v>2935.5</v>
      </c>
      <c r="K5" s="24">
        <v>45324</v>
      </c>
      <c r="L5" s="33">
        <v>4795</v>
      </c>
      <c r="M5" s="33">
        <v>2290</v>
      </c>
      <c r="N5" s="38">
        <v>0</v>
      </c>
      <c r="O5" s="16">
        <f t="shared" ref="O5:O34" si="2">L5-M5-N5</f>
        <v>2505</v>
      </c>
    </row>
    <row r="6" spans="1:15" ht="20.25" thickTop="1" thickBot="1">
      <c r="A6" s="24">
        <v>45353</v>
      </c>
      <c r="B6" s="5">
        <v>153312.5</v>
      </c>
      <c r="C6" s="5">
        <v>102870</v>
      </c>
      <c r="D6" s="16">
        <f t="shared" si="0"/>
        <v>64499.899999999994</v>
      </c>
      <c r="F6" s="24">
        <v>45353</v>
      </c>
      <c r="G6" s="5">
        <v>1879</v>
      </c>
      <c r="H6" s="5">
        <v>9</v>
      </c>
      <c r="I6" s="6">
        <f t="shared" si="1"/>
        <v>4805.5</v>
      </c>
      <c r="K6" s="24">
        <v>45353</v>
      </c>
      <c r="L6" s="33">
        <v>11160</v>
      </c>
      <c r="M6" s="33">
        <v>1750</v>
      </c>
      <c r="N6" s="38">
        <v>3654</v>
      </c>
      <c r="O6" s="16">
        <f t="shared" si="2"/>
        <v>5756</v>
      </c>
    </row>
    <row r="7" spans="1:15" ht="20.25" thickTop="1" thickBot="1">
      <c r="A7" s="24">
        <v>45384</v>
      </c>
      <c r="B7" s="5">
        <v>21250</v>
      </c>
      <c r="C7" s="5">
        <v>25930</v>
      </c>
      <c r="D7" s="16">
        <f t="shared" si="0"/>
        <v>59819.899999999994</v>
      </c>
      <c r="F7" s="24">
        <v>45384</v>
      </c>
      <c r="G7" s="5">
        <v>8325</v>
      </c>
      <c r="H7" s="5">
        <v>8095</v>
      </c>
      <c r="I7" s="6">
        <f t="shared" si="1"/>
        <v>5035.5</v>
      </c>
      <c r="K7" s="24">
        <v>45384</v>
      </c>
      <c r="L7" s="33">
        <v>7766</v>
      </c>
      <c r="M7" s="33">
        <v>2555</v>
      </c>
      <c r="N7" s="38">
        <v>1361</v>
      </c>
      <c r="O7" s="16">
        <f t="shared" si="2"/>
        <v>3850</v>
      </c>
    </row>
    <row r="8" spans="1:15" ht="20.25" thickTop="1" thickBot="1">
      <c r="A8" s="24">
        <v>45414</v>
      </c>
      <c r="B8" s="5">
        <v>1375</v>
      </c>
      <c r="C8" s="5">
        <v>55866</v>
      </c>
      <c r="D8" s="16">
        <f t="shared" si="0"/>
        <v>5328.8999999999942</v>
      </c>
      <c r="F8" s="24">
        <v>45414</v>
      </c>
      <c r="G8" s="5">
        <v>7483</v>
      </c>
      <c r="H8" s="5">
        <v>5798</v>
      </c>
      <c r="I8" s="6">
        <f t="shared" si="1"/>
        <v>6720.5</v>
      </c>
      <c r="K8" s="24">
        <v>45414</v>
      </c>
      <c r="L8" s="33">
        <v>7535</v>
      </c>
      <c r="M8" s="33">
        <v>3325</v>
      </c>
      <c r="N8" s="38">
        <v>921</v>
      </c>
      <c r="O8" s="16">
        <f t="shared" si="2"/>
        <v>3289</v>
      </c>
    </row>
    <row r="9" spans="1:15" ht="20.25" thickTop="1" thickBot="1">
      <c r="A9" s="24">
        <v>45445</v>
      </c>
      <c r="B9" s="5">
        <v>101025</v>
      </c>
      <c r="C9" s="5">
        <v>54180</v>
      </c>
      <c r="D9" s="16">
        <f t="shared" si="0"/>
        <v>52173.899999999994</v>
      </c>
      <c r="F9" s="24">
        <v>45445</v>
      </c>
      <c r="G9" s="5">
        <v>1642</v>
      </c>
      <c r="H9" s="5">
        <v>1053</v>
      </c>
      <c r="I9" s="6">
        <f t="shared" si="1"/>
        <v>7309.5</v>
      </c>
      <c r="K9" s="24">
        <v>45445</v>
      </c>
      <c r="L9" s="33">
        <v>10784</v>
      </c>
      <c r="M9" s="33">
        <v>1870</v>
      </c>
      <c r="N9" s="38">
        <v>3835</v>
      </c>
      <c r="O9" s="16">
        <f t="shared" si="2"/>
        <v>5079</v>
      </c>
    </row>
    <row r="10" spans="1:15" ht="20.25" thickTop="1" thickBot="1">
      <c r="A10" s="24">
        <v>45475</v>
      </c>
      <c r="B10" s="5">
        <v>37520</v>
      </c>
      <c r="C10" s="5">
        <v>6730</v>
      </c>
      <c r="D10" s="16">
        <f t="shared" si="0"/>
        <v>82963.899999999994</v>
      </c>
      <c r="F10" s="24">
        <v>45475</v>
      </c>
      <c r="G10" s="5">
        <v>1575</v>
      </c>
      <c r="H10" s="5">
        <v>7776</v>
      </c>
      <c r="I10" s="6">
        <f t="shared" si="1"/>
        <v>1108.5</v>
      </c>
      <c r="K10" s="24">
        <v>45475</v>
      </c>
      <c r="L10" s="33">
        <v>12435</v>
      </c>
      <c r="M10" s="33">
        <v>2545</v>
      </c>
      <c r="N10" s="38">
        <v>5722</v>
      </c>
      <c r="O10" s="16">
        <f t="shared" si="2"/>
        <v>4168</v>
      </c>
    </row>
    <row r="11" spans="1:15" ht="20.25" thickTop="1" thickBot="1">
      <c r="A11" s="24">
        <v>45506</v>
      </c>
      <c r="B11" s="9">
        <v>78122.600000000006</v>
      </c>
      <c r="C11" s="9">
        <v>154688</v>
      </c>
      <c r="D11" s="16">
        <f t="shared" si="0"/>
        <v>6398.5</v>
      </c>
      <c r="F11" s="24">
        <v>45506</v>
      </c>
      <c r="G11" s="5">
        <v>2806</v>
      </c>
      <c r="H11" s="5">
        <v>81</v>
      </c>
      <c r="I11" s="6">
        <f t="shared" si="1"/>
        <v>3833.5</v>
      </c>
      <c r="K11" s="24">
        <v>45506</v>
      </c>
      <c r="L11" s="33">
        <v>11760</v>
      </c>
      <c r="M11" s="33">
        <v>3410</v>
      </c>
      <c r="N11" s="38">
        <v>2500</v>
      </c>
      <c r="O11" s="16">
        <f t="shared" si="2"/>
        <v>5850</v>
      </c>
    </row>
    <row r="12" spans="1:15" ht="20.25" thickTop="1" thickBot="1">
      <c r="A12" s="24">
        <v>45537</v>
      </c>
      <c r="B12" s="10">
        <v>136145</v>
      </c>
      <c r="C12" s="5">
        <v>136985</v>
      </c>
      <c r="D12" s="16">
        <f t="shared" si="0"/>
        <v>5558.5</v>
      </c>
      <c r="F12" s="24">
        <v>45537</v>
      </c>
      <c r="G12" s="5">
        <v>3078</v>
      </c>
      <c r="H12" s="5">
        <v>5402</v>
      </c>
      <c r="I12" s="6">
        <f t="shared" si="1"/>
        <v>1509.5</v>
      </c>
      <c r="K12" s="24">
        <v>45537</v>
      </c>
      <c r="L12" s="33">
        <v>8998</v>
      </c>
      <c r="M12" s="33">
        <v>2825</v>
      </c>
      <c r="N12" s="38">
        <v>1814</v>
      </c>
      <c r="O12" s="16">
        <f t="shared" si="2"/>
        <v>4359</v>
      </c>
    </row>
    <row r="13" spans="1:15" ht="20.25" thickTop="1" thickBot="1">
      <c r="A13" s="24">
        <v>45567</v>
      </c>
      <c r="B13" s="5">
        <v>14547.5</v>
      </c>
      <c r="C13" s="5">
        <v>16760</v>
      </c>
      <c r="D13" s="16">
        <f t="shared" si="0"/>
        <v>3346</v>
      </c>
      <c r="F13" s="24">
        <v>45567</v>
      </c>
      <c r="G13" s="5">
        <v>999</v>
      </c>
      <c r="H13" s="5">
        <v>1422</v>
      </c>
      <c r="I13" s="6">
        <f t="shared" si="1"/>
        <v>1086.5</v>
      </c>
      <c r="K13" s="24">
        <v>45567</v>
      </c>
      <c r="L13" s="33">
        <v>11454</v>
      </c>
      <c r="M13" s="33">
        <v>1840</v>
      </c>
      <c r="N13" s="38">
        <v>3785</v>
      </c>
      <c r="O13" s="16">
        <f t="shared" si="2"/>
        <v>5829</v>
      </c>
    </row>
    <row r="14" spans="1:15" ht="20.25" thickTop="1" thickBot="1">
      <c r="A14" s="24">
        <v>45598</v>
      </c>
      <c r="B14" s="4">
        <v>2687.5</v>
      </c>
      <c r="C14" s="5">
        <v>2300</v>
      </c>
      <c r="D14" s="16">
        <f t="shared" si="0"/>
        <v>3733.5</v>
      </c>
      <c r="F14" s="24">
        <v>45598</v>
      </c>
      <c r="G14" s="5">
        <v>495</v>
      </c>
      <c r="H14" s="5">
        <v>150</v>
      </c>
      <c r="I14" s="6">
        <f t="shared" si="1"/>
        <v>1431.5</v>
      </c>
      <c r="K14" s="24">
        <v>45598</v>
      </c>
      <c r="L14" s="33">
        <v>8460</v>
      </c>
      <c r="M14" s="33">
        <v>2495</v>
      </c>
      <c r="N14" s="38">
        <v>965</v>
      </c>
      <c r="O14" s="16">
        <f t="shared" si="2"/>
        <v>5000</v>
      </c>
    </row>
    <row r="15" spans="1:15" ht="20.25" thickTop="1" thickBot="1">
      <c r="A15" s="24">
        <v>45628</v>
      </c>
      <c r="B15" s="5">
        <v>13925</v>
      </c>
      <c r="C15" s="5">
        <v>14363</v>
      </c>
      <c r="D15" s="16">
        <f t="shared" si="0"/>
        <v>3295.5</v>
      </c>
      <c r="F15" s="24">
        <v>45628</v>
      </c>
      <c r="G15" s="5">
        <v>577</v>
      </c>
      <c r="H15" s="5">
        <v>937</v>
      </c>
      <c r="I15" s="6">
        <f t="shared" si="1"/>
        <v>1071.5</v>
      </c>
      <c r="K15" s="24">
        <v>45628</v>
      </c>
      <c r="L15" s="33">
        <v>9625</v>
      </c>
      <c r="M15" s="33">
        <v>2895</v>
      </c>
      <c r="N15" s="38">
        <v>730</v>
      </c>
      <c r="O15" s="16">
        <f t="shared" si="2"/>
        <v>6000</v>
      </c>
    </row>
    <row r="16" spans="1:15" ht="20.25" thickTop="1" thickBot="1">
      <c r="A16" s="24" t="s">
        <v>9</v>
      </c>
      <c r="B16" s="5">
        <v>1585</v>
      </c>
      <c r="C16" s="5">
        <v>1165</v>
      </c>
      <c r="D16" s="16">
        <f t="shared" si="0"/>
        <v>3715.5</v>
      </c>
      <c r="F16" s="24" t="s">
        <v>9</v>
      </c>
      <c r="G16" s="5">
        <v>504</v>
      </c>
      <c r="H16" s="5">
        <v>1315</v>
      </c>
      <c r="I16" s="6">
        <f t="shared" si="1"/>
        <v>260.5</v>
      </c>
      <c r="K16" s="24" t="s">
        <v>9</v>
      </c>
      <c r="L16" s="33">
        <v>8634</v>
      </c>
      <c r="M16" s="33">
        <v>3725</v>
      </c>
      <c r="N16" s="38">
        <v>558</v>
      </c>
      <c r="O16" s="16">
        <f>L16-M16-N16</f>
        <v>4351</v>
      </c>
    </row>
    <row r="17" spans="1:15" ht="20.25" thickTop="1" thickBot="1">
      <c r="A17" s="24" t="s">
        <v>10</v>
      </c>
      <c r="B17" s="5">
        <v>1985</v>
      </c>
      <c r="C17" s="5">
        <v>2050</v>
      </c>
      <c r="D17" s="16">
        <f t="shared" si="0"/>
        <v>3650.5</v>
      </c>
      <c r="F17" s="24" t="s">
        <v>10</v>
      </c>
      <c r="G17" s="5">
        <v>426</v>
      </c>
      <c r="H17" s="5">
        <v>259</v>
      </c>
      <c r="I17" s="6">
        <f t="shared" si="1"/>
        <v>427.5</v>
      </c>
      <c r="K17" s="24" t="s">
        <v>10</v>
      </c>
      <c r="L17" s="33">
        <v>17080</v>
      </c>
      <c r="M17" s="33">
        <v>2645</v>
      </c>
      <c r="N17" s="38">
        <v>6235</v>
      </c>
      <c r="O17" s="16">
        <f t="shared" si="2"/>
        <v>8200</v>
      </c>
    </row>
    <row r="18" spans="1:15" ht="20.25" thickTop="1" thickBot="1">
      <c r="A18" s="24" t="s">
        <v>11</v>
      </c>
      <c r="B18" s="5">
        <v>23437.5</v>
      </c>
      <c r="C18" s="5">
        <v>24921</v>
      </c>
      <c r="D18" s="16">
        <f t="shared" si="0"/>
        <v>2167</v>
      </c>
      <c r="F18" s="24" t="s">
        <v>11</v>
      </c>
      <c r="G18" s="5">
        <v>731</v>
      </c>
      <c r="H18" s="5">
        <v>14</v>
      </c>
      <c r="I18" s="6">
        <f t="shared" si="1"/>
        <v>1144.5</v>
      </c>
      <c r="K18" s="24" t="s">
        <v>11</v>
      </c>
      <c r="L18" s="33">
        <v>13744</v>
      </c>
      <c r="M18" s="33">
        <v>2535</v>
      </c>
      <c r="N18" s="38">
        <v>4499</v>
      </c>
      <c r="O18" s="16">
        <f t="shared" si="2"/>
        <v>6710</v>
      </c>
    </row>
    <row r="19" spans="1:15" ht="20.25" thickTop="1" thickBot="1">
      <c r="A19" s="24" t="s">
        <v>12</v>
      </c>
      <c r="B19" s="5">
        <v>3350</v>
      </c>
      <c r="C19" s="5">
        <v>2865</v>
      </c>
      <c r="D19" s="16">
        <f t="shared" si="0"/>
        <v>2652</v>
      </c>
      <c r="F19" s="24" t="s">
        <v>12</v>
      </c>
      <c r="G19" s="5">
        <v>2792</v>
      </c>
      <c r="H19" s="5">
        <v>3187</v>
      </c>
      <c r="I19" s="6">
        <f t="shared" si="1"/>
        <v>749.5</v>
      </c>
      <c r="K19" s="24" t="s">
        <v>12</v>
      </c>
      <c r="L19" s="33">
        <v>6765</v>
      </c>
      <c r="M19" s="33">
        <v>1905</v>
      </c>
      <c r="N19" s="38">
        <v>1760</v>
      </c>
      <c r="O19" s="16">
        <f t="shared" si="2"/>
        <v>3100</v>
      </c>
    </row>
    <row r="20" spans="1:15" ht="20.25" thickTop="1" thickBot="1">
      <c r="A20" s="24" t="s">
        <v>14</v>
      </c>
      <c r="B20" s="5">
        <v>2160</v>
      </c>
      <c r="C20" s="5">
        <v>10</v>
      </c>
      <c r="D20" s="16">
        <f t="shared" si="0"/>
        <v>4802</v>
      </c>
      <c r="F20" s="24" t="s">
        <v>14</v>
      </c>
      <c r="G20" s="5">
        <v>838</v>
      </c>
      <c r="H20" s="5">
        <v>788</v>
      </c>
      <c r="I20" s="6">
        <f t="shared" si="1"/>
        <v>799.5</v>
      </c>
      <c r="K20" s="24" t="s">
        <v>14</v>
      </c>
      <c r="L20" s="5">
        <v>14546</v>
      </c>
      <c r="M20" s="5">
        <v>2425</v>
      </c>
      <c r="N20" s="36">
        <v>4720</v>
      </c>
      <c r="O20" s="16">
        <f t="shared" si="2"/>
        <v>7401</v>
      </c>
    </row>
    <row r="21" spans="1:15" ht="20.25" thickTop="1" thickBot="1">
      <c r="A21" s="24" t="s">
        <v>13</v>
      </c>
      <c r="B21" s="5">
        <v>28674</v>
      </c>
      <c r="C21" s="5">
        <v>21460</v>
      </c>
      <c r="D21" s="16">
        <f t="shared" si="0"/>
        <v>12016</v>
      </c>
      <c r="F21" s="24" t="s">
        <v>13</v>
      </c>
      <c r="G21" s="5">
        <v>895</v>
      </c>
      <c r="H21" s="5">
        <v>120</v>
      </c>
      <c r="I21" s="6">
        <f t="shared" si="1"/>
        <v>1574.5</v>
      </c>
      <c r="K21" s="24" t="s">
        <v>13</v>
      </c>
      <c r="L21" s="5">
        <v>9587</v>
      </c>
      <c r="M21" s="5">
        <v>4940</v>
      </c>
      <c r="N21" s="36">
        <v>747</v>
      </c>
      <c r="O21" s="16">
        <f t="shared" si="2"/>
        <v>3900</v>
      </c>
    </row>
    <row r="22" spans="1:15" ht="20.25" thickTop="1" thickBot="1">
      <c r="A22" s="24" t="s">
        <v>15</v>
      </c>
      <c r="B22" s="11">
        <v>28765</v>
      </c>
      <c r="C22" s="11">
        <v>24620</v>
      </c>
      <c r="D22" s="16">
        <f t="shared" si="0"/>
        <v>16161</v>
      </c>
      <c r="F22" s="24" t="s">
        <v>15</v>
      </c>
      <c r="G22" s="5">
        <v>741</v>
      </c>
      <c r="H22" s="5">
        <v>506</v>
      </c>
      <c r="I22" s="6">
        <f t="shared" si="1"/>
        <v>1809.5</v>
      </c>
      <c r="K22" s="24" t="s">
        <v>15</v>
      </c>
      <c r="L22" s="11">
        <v>10188</v>
      </c>
      <c r="M22" s="11">
        <v>2795</v>
      </c>
      <c r="N22" s="36">
        <v>140</v>
      </c>
      <c r="O22" s="16">
        <f t="shared" si="2"/>
        <v>7253</v>
      </c>
    </row>
    <row r="23" spans="1:15" ht="20.25" thickTop="1" thickBot="1">
      <c r="A23" s="24" t="s">
        <v>16</v>
      </c>
      <c r="B23" s="5"/>
      <c r="C23" s="5"/>
      <c r="D23" s="16">
        <f t="shared" si="0"/>
        <v>16161</v>
      </c>
      <c r="F23" s="24" t="s">
        <v>16</v>
      </c>
      <c r="G23" s="5"/>
      <c r="H23" s="5"/>
      <c r="I23" s="6">
        <f t="shared" si="1"/>
        <v>1809.5</v>
      </c>
      <c r="K23" s="24" t="s">
        <v>16</v>
      </c>
      <c r="L23" s="5">
        <v>13785</v>
      </c>
      <c r="M23" s="5">
        <v>2775</v>
      </c>
      <c r="N23" s="36">
        <v>4360</v>
      </c>
      <c r="O23" s="16">
        <f t="shared" si="2"/>
        <v>6650</v>
      </c>
    </row>
    <row r="24" spans="1:15" ht="20.25" thickTop="1" thickBot="1">
      <c r="A24" s="24" t="s">
        <v>17</v>
      </c>
      <c r="B24" s="5"/>
      <c r="C24" s="5"/>
      <c r="D24" s="16">
        <f t="shared" si="0"/>
        <v>16161</v>
      </c>
      <c r="F24" s="24" t="s">
        <v>17</v>
      </c>
      <c r="G24" s="5"/>
      <c r="H24" s="5"/>
      <c r="I24" s="6">
        <f t="shared" si="1"/>
        <v>1809.5</v>
      </c>
      <c r="K24" s="24" t="s">
        <v>17</v>
      </c>
      <c r="L24" s="5">
        <v>12538</v>
      </c>
      <c r="M24" s="5">
        <v>3445</v>
      </c>
      <c r="N24" s="36">
        <v>2725</v>
      </c>
      <c r="O24" s="16">
        <f t="shared" si="2"/>
        <v>6368</v>
      </c>
    </row>
    <row r="25" spans="1:15" ht="20.25" thickTop="1" thickBot="1">
      <c r="A25" s="24" t="s">
        <v>18</v>
      </c>
      <c r="B25" s="5"/>
      <c r="C25" s="5"/>
      <c r="D25" s="16">
        <f t="shared" si="0"/>
        <v>16161</v>
      </c>
      <c r="F25" s="24" t="s">
        <v>18</v>
      </c>
      <c r="G25" s="5"/>
      <c r="H25" s="5"/>
      <c r="I25" s="6">
        <f t="shared" si="1"/>
        <v>1809.5</v>
      </c>
      <c r="K25" s="24" t="s">
        <v>18</v>
      </c>
      <c r="L25" s="5">
        <v>9913</v>
      </c>
      <c r="M25" s="5">
        <v>2030</v>
      </c>
      <c r="N25" s="36">
        <v>1680</v>
      </c>
      <c r="O25" s="16">
        <f t="shared" si="2"/>
        <v>6203</v>
      </c>
    </row>
    <row r="26" spans="1:15" ht="20.25" thickTop="1" thickBot="1">
      <c r="A26" s="24" t="s">
        <v>19</v>
      </c>
      <c r="B26" s="5"/>
      <c r="C26" s="5"/>
      <c r="D26" s="16">
        <f t="shared" si="0"/>
        <v>16161</v>
      </c>
      <c r="F26" s="24" t="s">
        <v>19</v>
      </c>
      <c r="G26" s="5"/>
      <c r="H26" s="5"/>
      <c r="I26" s="6">
        <f t="shared" si="1"/>
        <v>1809.5</v>
      </c>
      <c r="K26" s="24" t="s">
        <v>19</v>
      </c>
      <c r="L26" s="5">
        <v>9445</v>
      </c>
      <c r="M26" s="5">
        <v>2985</v>
      </c>
      <c r="N26" s="36">
        <v>1860</v>
      </c>
      <c r="O26" s="16">
        <f t="shared" si="2"/>
        <v>4600</v>
      </c>
    </row>
    <row r="27" spans="1:15" ht="20.25" thickTop="1" thickBot="1">
      <c r="A27" s="24" t="s">
        <v>20</v>
      </c>
      <c r="B27" s="5"/>
      <c r="C27" s="5"/>
      <c r="D27" s="16">
        <f t="shared" si="0"/>
        <v>16161</v>
      </c>
      <c r="F27" s="24" t="s">
        <v>20</v>
      </c>
      <c r="G27" s="5"/>
      <c r="H27" s="5"/>
      <c r="I27" s="6">
        <f t="shared" si="1"/>
        <v>1809.5</v>
      </c>
      <c r="K27" s="24" t="s">
        <v>20</v>
      </c>
      <c r="L27" s="5"/>
      <c r="M27" s="5"/>
      <c r="N27" s="36"/>
      <c r="O27" s="16">
        <f t="shared" si="2"/>
        <v>0</v>
      </c>
    </row>
    <row r="28" spans="1:15" ht="20.25" thickTop="1" thickBot="1">
      <c r="A28" s="24" t="s">
        <v>21</v>
      </c>
      <c r="B28" s="5"/>
      <c r="C28" s="5"/>
      <c r="D28" s="16">
        <f t="shared" si="0"/>
        <v>16161</v>
      </c>
      <c r="F28" s="24" t="s">
        <v>21</v>
      </c>
      <c r="G28" s="5"/>
      <c r="H28" s="5"/>
      <c r="I28" s="6">
        <f t="shared" si="1"/>
        <v>1809.5</v>
      </c>
      <c r="K28" s="24" t="s">
        <v>21</v>
      </c>
      <c r="L28" s="5"/>
      <c r="M28" s="5"/>
      <c r="N28" s="36"/>
      <c r="O28" s="16">
        <f t="shared" si="2"/>
        <v>0</v>
      </c>
    </row>
    <row r="29" spans="1:15" ht="20.25" thickTop="1" thickBot="1">
      <c r="A29" s="24" t="s">
        <v>22</v>
      </c>
      <c r="B29" s="5"/>
      <c r="C29" s="5"/>
      <c r="D29" s="16">
        <f t="shared" si="0"/>
        <v>16161</v>
      </c>
      <c r="F29" s="24" t="s">
        <v>22</v>
      </c>
      <c r="G29" s="5"/>
      <c r="H29" s="5"/>
      <c r="I29" s="6">
        <f t="shared" si="1"/>
        <v>1809.5</v>
      </c>
      <c r="K29" s="24" t="s">
        <v>22</v>
      </c>
      <c r="L29" s="5"/>
      <c r="M29" s="5"/>
      <c r="N29" s="36"/>
      <c r="O29" s="16">
        <f t="shared" si="2"/>
        <v>0</v>
      </c>
    </row>
    <row r="30" spans="1:15" ht="20.25" thickTop="1" thickBot="1">
      <c r="A30" s="24" t="s">
        <v>23</v>
      </c>
      <c r="B30" s="5"/>
      <c r="C30" s="5"/>
      <c r="D30" s="16">
        <f t="shared" si="0"/>
        <v>16161</v>
      </c>
      <c r="F30" s="24" t="s">
        <v>23</v>
      </c>
      <c r="G30" s="5"/>
      <c r="H30" s="5"/>
      <c r="I30" s="6">
        <f t="shared" si="1"/>
        <v>1809.5</v>
      </c>
      <c r="K30" s="24" t="s">
        <v>23</v>
      </c>
      <c r="L30" s="5"/>
      <c r="M30" s="5"/>
      <c r="N30" s="36"/>
      <c r="O30" s="16">
        <f t="shared" si="2"/>
        <v>0</v>
      </c>
    </row>
    <row r="31" spans="1:15" ht="20.25" thickTop="1" thickBot="1">
      <c r="A31" s="24" t="s">
        <v>24</v>
      </c>
      <c r="B31" s="5"/>
      <c r="C31" s="5"/>
      <c r="D31" s="16">
        <f t="shared" si="0"/>
        <v>16161</v>
      </c>
      <c r="F31" s="24" t="s">
        <v>24</v>
      </c>
      <c r="G31" s="5"/>
      <c r="H31" s="5"/>
      <c r="I31" s="6">
        <f t="shared" si="1"/>
        <v>1809.5</v>
      </c>
      <c r="K31" s="24" t="s">
        <v>24</v>
      </c>
      <c r="L31" s="5"/>
      <c r="M31" s="5"/>
      <c r="N31" s="36"/>
      <c r="O31" s="16">
        <f t="shared" si="2"/>
        <v>0</v>
      </c>
    </row>
    <row r="32" spans="1:15" ht="20.25" thickTop="1" thickBot="1">
      <c r="A32" s="24" t="s">
        <v>25</v>
      </c>
      <c r="B32" s="5"/>
      <c r="C32" s="5"/>
      <c r="D32" s="16">
        <f t="shared" si="0"/>
        <v>16161</v>
      </c>
      <c r="F32" s="24" t="s">
        <v>25</v>
      </c>
      <c r="G32" s="5"/>
      <c r="H32" s="5"/>
      <c r="I32" s="6">
        <f t="shared" si="1"/>
        <v>1809.5</v>
      </c>
      <c r="K32" s="24" t="s">
        <v>25</v>
      </c>
      <c r="L32" s="5"/>
      <c r="M32" s="5"/>
      <c r="N32" s="36"/>
      <c r="O32" s="16">
        <f t="shared" si="2"/>
        <v>0</v>
      </c>
    </row>
    <row r="33" spans="1:15" ht="20.25" thickTop="1" thickBot="1">
      <c r="A33" s="20"/>
      <c r="B33" s="5"/>
      <c r="C33" s="5"/>
      <c r="D33" s="16">
        <f t="shared" si="0"/>
        <v>16161</v>
      </c>
      <c r="F33" s="24"/>
      <c r="G33" s="5"/>
      <c r="H33" s="5"/>
      <c r="I33" s="6">
        <f t="shared" si="1"/>
        <v>1809.5</v>
      </c>
      <c r="K33" s="20"/>
      <c r="L33" s="5"/>
      <c r="M33" s="5"/>
      <c r="N33" s="36"/>
      <c r="O33" s="16">
        <f t="shared" si="2"/>
        <v>0</v>
      </c>
    </row>
    <row r="34" spans="1:15" ht="20.25" thickTop="1" thickBot="1">
      <c r="A34" s="21"/>
      <c r="B34" s="5"/>
      <c r="C34" s="5"/>
      <c r="D34" s="16">
        <f t="shared" si="0"/>
        <v>16161</v>
      </c>
      <c r="F34" s="27"/>
      <c r="G34" s="9"/>
      <c r="H34" s="9"/>
      <c r="I34" s="8">
        <f t="shared" si="1"/>
        <v>1809.5</v>
      </c>
      <c r="K34" s="21"/>
      <c r="L34" s="5"/>
      <c r="M34" s="5"/>
      <c r="N34" s="36"/>
      <c r="O34" s="16">
        <f t="shared" si="2"/>
        <v>0</v>
      </c>
    </row>
    <row r="35" spans="1:15" ht="20.25" thickTop="1" thickBot="1">
      <c r="A35" s="17" t="s">
        <v>5</v>
      </c>
      <c r="B35" s="18">
        <f>SUM(B4:B34)</f>
        <v>760434</v>
      </c>
      <c r="C35" s="18">
        <f>SUM(C4:C34)</f>
        <v>758934</v>
      </c>
      <c r="D35" s="19">
        <f>D34</f>
        <v>16161</v>
      </c>
      <c r="F35" s="28" t="s">
        <v>5</v>
      </c>
      <c r="G35" s="29">
        <f>SUM(G4:G34)</f>
        <v>39224.5</v>
      </c>
      <c r="H35" s="29">
        <f>SUM(H4:H34)</f>
        <v>38623</v>
      </c>
      <c r="I35" s="30">
        <f>I34</f>
        <v>1809.5</v>
      </c>
      <c r="K35" s="17" t="s">
        <v>5</v>
      </c>
      <c r="L35" s="18">
        <f>SUM(L4:L34)</f>
        <v>239327</v>
      </c>
      <c r="M35" s="18">
        <f>SUM(M4:M34)</f>
        <v>62870</v>
      </c>
      <c r="N35" s="18">
        <f>SUM(N4:N34)</f>
        <v>56001</v>
      </c>
      <c r="O35" s="19">
        <f>SUM(O4:O34)</f>
        <v>120456</v>
      </c>
    </row>
  </sheetData>
  <mergeCells count="6">
    <mergeCell ref="F1:I1"/>
    <mergeCell ref="F3:H3"/>
    <mergeCell ref="A1:D1"/>
    <mergeCell ref="A3:C3"/>
    <mergeCell ref="K1:O1"/>
    <mergeCell ref="K3:M3"/>
  </mergeCells>
  <phoneticPr fontId="7" type="noConversion"/>
  <printOptions horizontalCentered="1" verticalCentered="1"/>
  <pageMargins left="0" right="0" top="0" bottom="0" header="0" footer="0"/>
  <pageSetup paperSize="9" scale="3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نادي المحافظة</vt:lpstr>
      <vt:lpstr>اللؤلؤة</vt:lpstr>
      <vt:lpstr>المطعم</vt:lpstr>
      <vt:lpstr>مجمع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2024-02-26T10:21:28Z</dcterms:modified>
</cp:coreProperties>
</file>